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07.10" sheetId="37" r:id="rId1"/>
  </sheets>
  <calcPr calcId="145621"/>
</workbook>
</file>

<file path=xl/calcChain.xml><?xml version="1.0" encoding="utf-8"?>
<calcChain xmlns="http://schemas.openxmlformats.org/spreadsheetml/2006/main">
  <c r="F22" i="37" l="1"/>
  <c r="F15" i="37"/>
  <c r="F14" i="37"/>
  <c r="F13" i="37"/>
  <c r="F12" i="37"/>
  <c r="F11" i="37"/>
  <c r="F6" i="37"/>
  <c r="F5" i="37"/>
  <c r="F4" i="37"/>
</calcChain>
</file>

<file path=xl/sharedStrings.xml><?xml version="1.0" encoding="utf-8"?>
<sst xmlns="http://schemas.openxmlformats.org/spreadsheetml/2006/main" count="95" uniqueCount="66">
  <si>
    <t>Завтрак</t>
  </si>
  <si>
    <t>М 2017*, №175</t>
  </si>
  <si>
    <t>1/200</t>
  </si>
  <si>
    <t>Промышленный выпуск</t>
  </si>
  <si>
    <t>Обед</t>
  </si>
  <si>
    <t>1/100</t>
  </si>
  <si>
    <t>Хлеб ржаной</t>
  </si>
  <si>
    <t>Хлеб пшеничный</t>
  </si>
  <si>
    <t>Чай без сахара</t>
  </si>
  <si>
    <t>М 2017*, № 338</t>
  </si>
  <si>
    <t>1/60/10</t>
  </si>
  <si>
    <t>М 2004***, № 684</t>
  </si>
  <si>
    <t>ТТК № 2140</t>
  </si>
  <si>
    <t>М 2017*,№ 112,       № 80</t>
  </si>
  <si>
    <t>Суп с макаронными изделиями и картофелем на костном бульоне</t>
  </si>
  <si>
    <t>ТТК № 907</t>
  </si>
  <si>
    <t>ТТК № 2132,             М 2016*** № 365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</si>
  <si>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</si>
  <si>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</si>
  <si>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</si>
  <si>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</si>
  <si>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</si>
  <si>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</si>
  <si>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</si>
  <si>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</si>
  <si>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</si>
  <si>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</si>
  <si>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</si>
  <si>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</si>
  <si>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</si>
  <si>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Сладкое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</si>
  <si>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</si>
  <si>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</si>
  <si>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</si>
  <si>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</si>
  <si>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</si>
  <si>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</si>
  <si>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</si>
  <si>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</si>
  <si>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</si>
  <si>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Фрукты</t>
  </si>
  <si>
    <t>Гор. Напиток</t>
  </si>
  <si>
    <t>МБОУ г.Иркутска СОШ№15</t>
  </si>
  <si>
    <t>Молоко</t>
  </si>
  <si>
    <t xml:space="preserve">Каша вязкая молочная из риса </t>
  </si>
  <si>
    <t>Котлета "Вкусняшка" с соусом томатным овощным</t>
  </si>
  <si>
    <t>ТТК № 3-07и</t>
  </si>
  <si>
    <t>14/2017</t>
  </si>
  <si>
    <t>Масло сливочное (порциями)</t>
  </si>
  <si>
    <t>10</t>
  </si>
  <si>
    <t>Батон нарезной</t>
  </si>
  <si>
    <t>Гор.напиток</t>
  </si>
  <si>
    <t>Сок</t>
  </si>
  <si>
    <t>Какао с молоком</t>
  </si>
  <si>
    <t>Полдник</t>
  </si>
  <si>
    <t>1/</t>
  </si>
  <si>
    <t xml:space="preserve">Кондитерское изделие </t>
  </si>
  <si>
    <t>Салат  из свежих помидоров и огурцов</t>
  </si>
  <si>
    <t>Сырники из творога с соусом "Янтарный"</t>
  </si>
  <si>
    <t>Плоды или  ягоды свежие (апельсин)</t>
  </si>
  <si>
    <t>1/240</t>
  </si>
  <si>
    <t>210/2017</t>
  </si>
  <si>
    <t>Омлет натуральный</t>
  </si>
  <si>
    <t>177.06</t>
  </si>
  <si>
    <t>Н 2020***, № 54-7гн-2020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</si>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</sst>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14" fontId="6" fillId="2" borderId="0" xfId="0" applyNumberFormat="1" applyFont="1" applyFill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211455</xdr:colOff>
      <xdr:row>20</xdr:row>
      <xdr:rowOff>291465</xdr:rowOff>
    </xdr:from>
    <xdr:to>
      <xdr:col>8</xdr:col>
      <xdr:colOff>445770</xdr:colOff>
      <xdr:row>24</xdr:row>
      <xdr:rowOff>91440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644842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304800</xdr:colOff>
      <xdr:row>19</xdr:row>
      <xdr:rowOff>289560</xdr:rowOff>
    </xdr:from>
    <xdr:to>
      <xdr:col>7</xdr:col>
      <xdr:colOff>411480</xdr:colOff>
      <xdr:row>27</xdr:row>
      <xdr:rowOff>99060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3420" y="611124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9" workbookViewId="0">
      <selection activeCell="I23" sqref="I23"/>
    </sheetView>
  </sheetViews>
  <sheetFormatPr defaultRowHeight="14.4" x14ac:dyDescent="0.3"/>
  <cols>
    <col min="3" max="3" width="18.33203125" customWidth="1"/>
    <col min="4" max="4" width="25.109375" customWidth="1"/>
    <col min="10" max="10" width="17.5546875" customWidth="1"/>
  </cols>
  <sheetData>
    <row r="1" spans="1:11" s="7" customFormat="1" ht="15.6" x14ac:dyDescent="0.3">
      <c r="C1" s="2"/>
      <c r="D1" s="8"/>
      <c r="E1" s="8"/>
      <c r="F1" s="5"/>
      <c r="G1" s="6"/>
      <c r="H1" s="3"/>
      <c r="I1" s="3"/>
      <c r="J1" s="3"/>
    </row>
    <row r="2" spans="1:11" s="7" customFormat="1" ht="15.6" x14ac:dyDescent="0.3">
      <c r="A2" s="7" t="s">
        <v>38</v>
      </c>
      <c r="B2" s="34" t="s">
        <v>42</v>
      </c>
      <c r="C2" s="34"/>
      <c r="D2" s="34"/>
      <c r="E2" s="1" t="s">
        <v>36</v>
      </c>
      <c r="F2" s="5"/>
      <c r="G2" s="1"/>
      <c r="H2" s="1"/>
      <c r="I2" s="1" t="s">
        <v>37</v>
      </c>
      <c r="J2" s="29">
        <v>44841</v>
      </c>
    </row>
    <row r="3" spans="1:11" s="7" customFormat="1" ht="26.4" x14ac:dyDescent="0.3">
      <c r="A3" s="27" t="s">
        <v>19</v>
      </c>
      <c r="B3" s="27" t="s">
        <v>20</v>
      </c>
      <c r="C3" s="10" t="s">
        <v>21</v>
      </c>
      <c r="D3" s="10" t="s">
        <v>39</v>
      </c>
      <c r="E3" s="10" t="s">
        <v>22</v>
      </c>
      <c r="F3" s="27" t="s">
        <v>27</v>
      </c>
      <c r="G3" s="10" t="s">
        <v>23</v>
      </c>
      <c r="H3" s="11" t="s">
        <v>24</v>
      </c>
      <c r="I3" s="11" t="s">
        <v>25</v>
      </c>
      <c r="J3" s="11" t="s">
        <v>26</v>
      </c>
    </row>
    <row r="4" spans="1:11" s="7" customFormat="1" ht="26.4" x14ac:dyDescent="0.3">
      <c r="A4" s="35" t="s">
        <v>0</v>
      </c>
      <c r="B4" s="12" t="s">
        <v>30</v>
      </c>
      <c r="C4" s="18" t="s">
        <v>15</v>
      </c>
      <c r="D4" s="17" t="s">
        <v>58</v>
      </c>
      <c r="E4" s="15" t="s">
        <v>10</v>
      </c>
      <c r="F4" s="16">
        <f>24+3</f>
        <v>27</v>
      </c>
      <c r="G4" s="14">
        <v>126.33</v>
      </c>
      <c r="H4" s="19">
        <v>10.199999999999999</v>
      </c>
      <c r="I4" s="19">
        <v>2.0499999999999998</v>
      </c>
      <c r="J4" s="19">
        <v>16.77</v>
      </c>
    </row>
    <row r="5" spans="1:11" s="7" customFormat="1" ht="27" x14ac:dyDescent="0.3">
      <c r="A5" s="36"/>
      <c r="B5" s="12" t="s">
        <v>29</v>
      </c>
      <c r="C5" s="18" t="s">
        <v>1</v>
      </c>
      <c r="D5" s="17" t="s">
        <v>44</v>
      </c>
      <c r="E5" s="15" t="s">
        <v>2</v>
      </c>
      <c r="F5" s="16">
        <f>13/150*200</f>
        <v>17.333333333333336</v>
      </c>
      <c r="G5" s="19">
        <v>246.2</v>
      </c>
      <c r="H5" s="19">
        <v>5.8</v>
      </c>
      <c r="I5" s="19">
        <v>10.6</v>
      </c>
      <c r="J5" s="19">
        <v>31.9</v>
      </c>
    </row>
    <row r="6" spans="1:11" s="7" customFormat="1" ht="26.4" x14ac:dyDescent="0.3">
      <c r="A6" s="36"/>
      <c r="B6" s="12" t="s">
        <v>34</v>
      </c>
      <c r="C6" s="18" t="s">
        <v>3</v>
      </c>
      <c r="D6" s="17" t="s">
        <v>7</v>
      </c>
      <c r="E6" s="20" t="s">
        <v>17</v>
      </c>
      <c r="F6" s="16">
        <f>2/20*50</f>
        <v>5</v>
      </c>
      <c r="G6" s="21">
        <v>117.2</v>
      </c>
      <c r="H6" s="21">
        <v>3.8</v>
      </c>
      <c r="I6" s="21">
        <v>0.4</v>
      </c>
      <c r="J6" s="21">
        <v>24.6</v>
      </c>
    </row>
    <row r="7" spans="1:11" s="7" customFormat="1" x14ac:dyDescent="0.3">
      <c r="A7" s="36"/>
      <c r="B7" s="12" t="s">
        <v>28</v>
      </c>
      <c r="C7" s="14" t="s">
        <v>47</v>
      </c>
      <c r="D7" s="13" t="s">
        <v>48</v>
      </c>
      <c r="E7" s="15" t="s">
        <v>49</v>
      </c>
      <c r="F7" s="16">
        <v>12</v>
      </c>
      <c r="G7" s="14">
        <v>65.599999999999994</v>
      </c>
      <c r="H7" s="14"/>
      <c r="I7" s="14"/>
      <c r="J7" s="14"/>
    </row>
    <row r="8" spans="1:11" s="7" customFormat="1" ht="27" x14ac:dyDescent="0.3">
      <c r="A8" s="36"/>
      <c r="B8" s="12" t="s">
        <v>41</v>
      </c>
      <c r="C8" s="18" t="s">
        <v>11</v>
      </c>
      <c r="D8" s="17" t="s">
        <v>8</v>
      </c>
      <c r="E8" s="20" t="s">
        <v>2</v>
      </c>
      <c r="F8" s="16">
        <v>1</v>
      </c>
      <c r="G8" s="19">
        <v>2.82</v>
      </c>
      <c r="H8" s="21">
        <v>0.4</v>
      </c>
      <c r="I8" s="21">
        <v>0.1</v>
      </c>
      <c r="J8" s="21">
        <v>0.08</v>
      </c>
      <c r="K8" s="4"/>
    </row>
    <row r="9" spans="1:11" s="7" customFormat="1" ht="26.4" x14ac:dyDescent="0.3">
      <c r="A9" s="36"/>
      <c r="B9" s="12" t="s">
        <v>40</v>
      </c>
      <c r="C9" s="18" t="s">
        <v>9</v>
      </c>
      <c r="D9" s="17" t="s">
        <v>59</v>
      </c>
      <c r="E9" s="20" t="s">
        <v>60</v>
      </c>
      <c r="F9" s="16">
        <v>31.7</v>
      </c>
      <c r="G9" s="19">
        <v>207.9</v>
      </c>
      <c r="H9" s="21">
        <v>3.3</v>
      </c>
      <c r="I9" s="21">
        <v>1.1000000000000001</v>
      </c>
      <c r="J9" s="21">
        <v>46.2</v>
      </c>
    </row>
    <row r="10" spans="1:11" s="7" customFormat="1" ht="26.4" x14ac:dyDescent="0.3">
      <c r="A10" s="36"/>
      <c r="B10" s="12" t="s">
        <v>33</v>
      </c>
      <c r="C10" s="18" t="s">
        <v>3</v>
      </c>
      <c r="D10" s="13" t="s">
        <v>43</v>
      </c>
      <c r="E10" s="20" t="s">
        <v>2</v>
      </c>
      <c r="F10" s="24"/>
      <c r="G10" s="25"/>
      <c r="H10" s="26"/>
      <c r="I10" s="26"/>
      <c r="J10" s="26"/>
    </row>
    <row r="11" spans="1:11" s="7" customFormat="1" ht="39.6" x14ac:dyDescent="0.3">
      <c r="A11" s="35" t="s">
        <v>4</v>
      </c>
      <c r="B11" s="12" t="s">
        <v>31</v>
      </c>
      <c r="C11" s="23" t="s">
        <v>13</v>
      </c>
      <c r="D11" s="13" t="s">
        <v>14</v>
      </c>
      <c r="E11" s="15" t="s">
        <v>2</v>
      </c>
      <c r="F11" s="16">
        <f>16/250*200</f>
        <v>12.8</v>
      </c>
      <c r="G11" s="21">
        <v>78.2</v>
      </c>
      <c r="H11" s="14">
        <v>2.0499999999999998</v>
      </c>
      <c r="I11" s="14">
        <v>2.2000000000000002</v>
      </c>
      <c r="J11" s="14">
        <v>12.55</v>
      </c>
    </row>
    <row r="12" spans="1:11" s="7" customFormat="1" ht="26.4" x14ac:dyDescent="0.3">
      <c r="A12" s="36"/>
      <c r="B12" s="12" t="s">
        <v>32</v>
      </c>
      <c r="C12" s="18" t="s">
        <v>16</v>
      </c>
      <c r="D12" s="17" t="s">
        <v>45</v>
      </c>
      <c r="E12" s="20" t="s">
        <v>5</v>
      </c>
      <c r="F12" s="16">
        <f>31+2</f>
        <v>33</v>
      </c>
      <c r="G12" s="19">
        <v>161.56</v>
      </c>
      <c r="H12" s="19">
        <v>11.94</v>
      </c>
      <c r="I12" s="19">
        <v>7.72</v>
      </c>
      <c r="J12" s="19">
        <v>11.08</v>
      </c>
    </row>
    <row r="13" spans="1:11" s="7" customFormat="1" ht="26.4" x14ac:dyDescent="0.3">
      <c r="A13" s="36"/>
      <c r="B13" s="12" t="s">
        <v>28</v>
      </c>
      <c r="C13" s="18" t="s">
        <v>46</v>
      </c>
      <c r="D13" s="17" t="s">
        <v>57</v>
      </c>
      <c r="E13" s="22" t="s">
        <v>5</v>
      </c>
      <c r="F13" s="16">
        <f>32/100*60</f>
        <v>19.2</v>
      </c>
      <c r="G13" s="19">
        <v>111.6</v>
      </c>
      <c r="H13" s="19">
        <v>2</v>
      </c>
      <c r="I13" s="19">
        <v>6.4</v>
      </c>
      <c r="J13" s="19">
        <v>11.5</v>
      </c>
    </row>
    <row r="14" spans="1:11" s="7" customFormat="1" ht="27" x14ac:dyDescent="0.3">
      <c r="A14" s="36"/>
      <c r="B14" s="28" t="s">
        <v>35</v>
      </c>
      <c r="C14" s="18" t="s">
        <v>3</v>
      </c>
      <c r="D14" s="17" t="s">
        <v>6</v>
      </c>
      <c r="E14" s="20" t="s">
        <v>18</v>
      </c>
      <c r="F14" s="16">
        <f>2/20*25</f>
        <v>2.5</v>
      </c>
      <c r="G14" s="19">
        <v>57.52</v>
      </c>
      <c r="H14" s="19">
        <v>1.4</v>
      </c>
      <c r="I14" s="19">
        <v>0.28000000000000003</v>
      </c>
      <c r="J14" s="19">
        <v>12.35</v>
      </c>
    </row>
    <row r="15" spans="1:11" s="7" customFormat="1" ht="26.4" x14ac:dyDescent="0.3">
      <c r="A15" s="36"/>
      <c r="B15" s="12" t="s">
        <v>34</v>
      </c>
      <c r="C15" s="18" t="s">
        <v>3</v>
      </c>
      <c r="D15" s="17" t="s">
        <v>7</v>
      </c>
      <c r="E15" s="20" t="s">
        <v>17</v>
      </c>
      <c r="F15" s="16">
        <f>2/20*50</f>
        <v>5</v>
      </c>
      <c r="G15" s="21">
        <v>117.2</v>
      </c>
      <c r="H15" s="21">
        <v>3.8</v>
      </c>
      <c r="I15" s="21">
        <v>0.4</v>
      </c>
      <c r="J15" s="21">
        <v>24.6</v>
      </c>
    </row>
    <row r="16" spans="1:11" s="7" customFormat="1" x14ac:dyDescent="0.3">
      <c r="A16" s="36"/>
      <c r="B16" s="28" t="s">
        <v>33</v>
      </c>
      <c r="C16" s="18" t="s">
        <v>12</v>
      </c>
      <c r="D16" s="17" t="s">
        <v>52</v>
      </c>
      <c r="E16" s="20" t="s">
        <v>2</v>
      </c>
      <c r="F16" s="16">
        <v>7</v>
      </c>
      <c r="G16" s="19">
        <v>82.7</v>
      </c>
      <c r="H16" s="19">
        <v>0.7</v>
      </c>
      <c r="I16" s="19">
        <v>0.3</v>
      </c>
      <c r="J16" s="19">
        <v>19.3</v>
      </c>
    </row>
    <row r="17" spans="1:10" s="7" customFormat="1" ht="26.4" x14ac:dyDescent="0.3">
      <c r="A17" s="36"/>
      <c r="B17" s="12" t="s">
        <v>34</v>
      </c>
      <c r="C17" s="18" t="s">
        <v>9</v>
      </c>
      <c r="D17" s="17" t="s">
        <v>59</v>
      </c>
      <c r="E17" s="20" t="s">
        <v>60</v>
      </c>
      <c r="F17" s="16">
        <v>31.7</v>
      </c>
      <c r="G17" s="19">
        <v>207.9</v>
      </c>
      <c r="H17" s="21">
        <v>3.3</v>
      </c>
      <c r="I17" s="21">
        <v>1.1000000000000001</v>
      </c>
      <c r="J17" s="21">
        <v>46.2</v>
      </c>
    </row>
    <row r="18" spans="1:10" s="7" customFormat="1" ht="26.4" x14ac:dyDescent="0.3">
      <c r="A18" s="37"/>
      <c r="B18" s="12" t="s">
        <v>33</v>
      </c>
      <c r="C18" s="18" t="s">
        <v>3</v>
      </c>
      <c r="D18" s="13" t="s">
        <v>43</v>
      </c>
      <c r="E18" s="20" t="s">
        <v>2</v>
      </c>
      <c r="F18" s="24"/>
      <c r="G18" s="25"/>
      <c r="H18" s="26"/>
      <c r="I18" s="26"/>
      <c r="J18" s="26"/>
    </row>
    <row r="19" spans="1:10" s="30" customFormat="1" ht="13.8" x14ac:dyDescent="0.25">
      <c r="A19" s="38" t="s">
        <v>54</v>
      </c>
      <c r="B19" s="31" t="s">
        <v>32</v>
      </c>
      <c r="C19" s="18" t="s">
        <v>61</v>
      </c>
      <c r="D19" s="17" t="s">
        <v>62</v>
      </c>
      <c r="E19" s="20" t="s">
        <v>2</v>
      </c>
      <c r="F19" s="16"/>
      <c r="G19" s="19" t="s">
        <v>63</v>
      </c>
      <c r="H19" s="19">
        <v>5.94</v>
      </c>
      <c r="I19" s="19">
        <v>3</v>
      </c>
      <c r="J19" s="19">
        <v>10.8</v>
      </c>
    </row>
    <row r="20" spans="1:10" s="30" customFormat="1" ht="26.4" x14ac:dyDescent="0.25">
      <c r="A20" s="39"/>
      <c r="B20" s="33" t="s">
        <v>34</v>
      </c>
      <c r="C20" s="18" t="s">
        <v>3</v>
      </c>
      <c r="D20" s="32" t="s">
        <v>50</v>
      </c>
      <c r="E20" s="20" t="s">
        <v>18</v>
      </c>
      <c r="F20" s="14">
        <v>2.5</v>
      </c>
      <c r="G20" s="14">
        <v>64.400000000000006</v>
      </c>
      <c r="H20" s="9"/>
      <c r="I20" s="9"/>
      <c r="J20" s="9"/>
    </row>
    <row r="21" spans="1:10" s="30" customFormat="1" ht="26.4" x14ac:dyDescent="0.25">
      <c r="A21" s="39"/>
      <c r="B21" s="31" t="s">
        <v>51</v>
      </c>
      <c r="C21" s="18" t="s">
        <v>64</v>
      </c>
      <c r="D21" s="17" t="s">
        <v>53</v>
      </c>
      <c r="E21" s="20" t="s">
        <v>2</v>
      </c>
      <c r="F21" s="16">
        <v>3</v>
      </c>
      <c r="G21" s="19">
        <v>26.4</v>
      </c>
      <c r="H21" s="21">
        <v>0.2</v>
      </c>
      <c r="I21" s="21">
        <v>0</v>
      </c>
      <c r="J21" s="21">
        <v>6.4</v>
      </c>
    </row>
    <row r="22" spans="1:10" s="30" customFormat="1" ht="26.4" x14ac:dyDescent="0.25">
      <c r="A22" s="40"/>
      <c r="B22" s="31" t="s">
        <v>30</v>
      </c>
      <c r="C22" s="18" t="s">
        <v>3</v>
      </c>
      <c r="D22" s="17" t="s">
        <v>56</v>
      </c>
      <c r="E22" s="20" t="s">
        <v>55</v>
      </c>
      <c r="F22" s="16">
        <f>(127.7/1000)*55*1.5</f>
        <v>10.535250000000001</v>
      </c>
      <c r="G22" s="19"/>
      <c r="H22" s="21"/>
      <c r="I22" s="21"/>
      <c r="J22" s="21"/>
    </row>
    <row r="23" spans="1:10" x14ac:dyDescent="0.3">
      <c r="I23" s="7" t="s">
        <v>65</v>
      </c>
    </row>
  </sheetData>
  <sheetProtection password="CC3B" sheet="1" objects="1" scenarios="1"/>
  <mergeCells count="4">
    <mergeCell ref="B2:D2"/>
    <mergeCell ref="A4:A10"/>
    <mergeCell ref="A11:A18"/>
    <mergeCell ref="A19:A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2022-10-14T06:22:27Z</dcterms:modified>
</cp:coreProperties>
</file>