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6488" windowHeight="9312" tabRatio="988"/>
  </bookViews>
  <sheets>
    <sheet name="13.10" sheetId="19" r:id="rId1"/>
  </sheets>
  <calcPr calcId="145621"/>
</workbook>
</file>

<file path=xl/calcChain.xml><?xml version="1.0" encoding="utf-8"?>
<calcChain xmlns="http://schemas.openxmlformats.org/spreadsheetml/2006/main">
  <c r="F20" i="19" l="1"/>
  <c r="F19" i="19"/>
  <c r="F15" i="19"/>
  <c r="F14" i="19"/>
  <c r="J11" i="19"/>
  <c r="I11" i="19"/>
  <c r="H11" i="19"/>
  <c r="F11" i="19"/>
  <c r="F8" i="19"/>
  <c r="F7" i="19"/>
  <c r="F4" i="19"/>
</calcChain>
</file>

<file path=xl/sharedStrings.xml><?xml version="1.0" encoding="utf-8"?>
<sst xmlns="http://schemas.openxmlformats.org/spreadsheetml/2006/main" count="94" uniqueCount="60">
  <si>
    <t>Завтрак</t>
  </si>
  <si>
    <t>М 2017*, №175</t>
  </si>
  <si>
    <t>1/200</t>
  </si>
  <si>
    <t>Промышленный выпуск</t>
  </si>
  <si>
    <t>Обед</t>
  </si>
  <si>
    <t>1/100</t>
  </si>
  <si>
    <t>Хлеб ржаной</t>
  </si>
  <si>
    <t>Хлеб пшеничный</t>
  </si>
  <si>
    <t>1/50</t>
  </si>
  <si>
    <t>1/25</t>
  </si>
  <si>
    <t>Прием пищи</t>
  </si>
  <si>
    <t>Раздел</t>
  </si>
  <si>
    <t>№ рецептуры</t>
  </si>
  <si>
    <t>Выход, г.</t>
  </si>
  <si>
    <t>Калорийность</t>
  </si>
  <si>
    <t>Белки</t>
  </si>
  <si>
    <t>Жиры</t>
  </si>
  <si>
    <t>Углеводы</t>
  </si>
  <si>
    <t>Цена</t>
  </si>
  <si>
    <t>Закуска</t>
  </si>
  <si>
    <t>Гор. Блюдо</t>
  </si>
  <si>
    <t>1 блюдо</t>
  </si>
  <si>
    <t>2 блюдо</t>
  </si>
  <si>
    <t>Напиток</t>
  </si>
  <si>
    <t>Хлеб бел.</t>
  </si>
  <si>
    <t>Хлеб черн.</t>
  </si>
  <si>
    <t>Отд./кор</t>
  </si>
  <si>
    <t>День</t>
  </si>
  <si>
    <t>Школа</t>
  </si>
  <si>
    <t>Блюдо</t>
  </si>
  <si>
    <t>Гор. Напиток</t>
  </si>
  <si>
    <t>МБОУ г.Иркутска СОШ№15</t>
  </si>
  <si>
    <t>Молоко</t>
  </si>
  <si>
    <t>Каша вязкая молочная из риса и пшена "Улыбка"</t>
  </si>
  <si>
    <t>Хол.блюдо</t>
  </si>
  <si>
    <t>М 2017*, № 209</t>
  </si>
  <si>
    <t>Яйцо варёное</t>
  </si>
  <si>
    <t>Н 2020***, № 54-9гн-2020</t>
  </si>
  <si>
    <t>Кофейный напиток с молоком</t>
  </si>
  <si>
    <t>М 2017*, № 102</t>
  </si>
  <si>
    <t>1/200/10</t>
  </si>
  <si>
    <t>ТТК № 2138-21с</t>
  </si>
  <si>
    <t>Печень, тушенная в сметанном соусе</t>
  </si>
  <si>
    <t>Гарнир</t>
  </si>
  <si>
    <t>М 2017*, № 310</t>
  </si>
  <si>
    <t>Картофель отварной</t>
  </si>
  <si>
    <t>1/150</t>
  </si>
  <si>
    <t>М 2017*, № 350</t>
  </si>
  <si>
    <t>Напиток из плодов или ягод свежих (облепиха)</t>
  </si>
  <si>
    <t>14/2017</t>
  </si>
  <si>
    <t>Масло сливочное (порциями)</t>
  </si>
  <si>
    <t>10</t>
  </si>
  <si>
    <t>ТТК № 721</t>
  </si>
  <si>
    <t>Чай с молоком без сахара</t>
  </si>
  <si>
    <t>Суп картофельный с бобовыми</t>
  </si>
  <si>
    <t>Полдник</t>
  </si>
  <si>
    <t>200</t>
  </si>
  <si>
    <t>Суп молочный с крупой</t>
  </si>
  <si>
    <t>121/2017</t>
  </si>
  <si>
    <t>И.о. директора Пигарева Е.Е.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</si>
</sst>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right" vertical="center" wrapText="1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 wrapText="1"/>
    </xf>
    <xf numFmtId="0" fontId="3" fillId="0" borderId="0" xfId="0" applyFont="1"/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/>
    <xf numFmtId="14" fontId="1" fillId="2" borderId="0" xfId="0" applyNumberFormat="1" applyFont="1" applyFill="1" applyAlignment="1">
      <alignment horizontal="center" vertical="center"/>
    </xf>
    <xf numFmtId="0" fontId="1" fillId="0" borderId="0" xfId="0" applyFont="1" applyAlignment="1">
      <alignment horizontal="center"/>
    </xf>
    <xf numFmtId="0" fontId="6" fillId="0" borderId="0" xfId="0" applyFont="1"/>
    <xf numFmtId="0" fontId="4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 wrapText="1"/>
    </xf>
    <xf numFmtId="0" fontId="3" fillId="0" borderId="5" xfId="0" applyFont="1" applyBorder="1" applyAlignment="1">
      <alignment horizontal="left" wrapText="1"/>
    </xf>
    <xf numFmtId="0" fontId="6" fillId="0" borderId="0" xfId="0" applyFont="1" applyAlignment="1">
      <alignment horizontal="center"/>
    </xf>
    <xf numFmtId="164" fontId="3" fillId="0" borderId="1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6" fillId="0" borderId="0" xfId="0" applyFont="1" applyAlignment="1"/>
    <xf numFmtId="0" fontId="6" fillId="0" borderId="0" xfId="0" applyFont="1" applyAlignment="1"/>
    <xf numFmtId="0" fontId="3" fillId="0" borderId="2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center" vertical="top"/>
    </xf>
    <xf numFmtId="0" fontId="3" fillId="0" borderId="3" xfId="0" applyFont="1" applyBorder="1" applyAlignment="1">
      <alignment horizontal="center" vertical="top"/>
    </xf>
    <xf numFmtId="0" fontId="3" fillId="0" borderId="4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43815</xdr:colOff>
      <xdr:row>19</xdr:row>
      <xdr:rowOff>291465</xdr:rowOff>
    </xdr:from>
    <xdr:to>
      <xdr:col>8</xdr:col>
      <xdr:colOff>224790</xdr:colOff>
      <xdr:row>24</xdr:row>
      <xdr:rowOff>60960</xdr:rowOff>
    </xdr:to>
    <xdr:pic>
      <xdr:nvPicPr>
        <xdr:cNvPr id="2" name="Рисунок 1" descr="H:\50597_data\шк 15\грамоты\пигарева подпись.pn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04635" y="4924425"/>
          <a:ext cx="1453515" cy="83629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2583180</xdr:colOff>
      <xdr:row>18</xdr:row>
      <xdr:rowOff>289560</xdr:rowOff>
    </xdr:from>
    <xdr:to>
      <xdr:col>7</xdr:col>
      <xdr:colOff>0</xdr:colOff>
      <xdr:row>27</xdr:row>
      <xdr:rowOff>22860</xdr:rowOff>
    </xdr:to>
    <xdr:pic>
      <xdr:nvPicPr>
        <xdr:cNvPr id="3" name="Рисунок 2" descr="H:\50597_data\шк 15\грамоты\печать печать.png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78780" y="4587240"/>
          <a:ext cx="1935480" cy="17297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abSelected="1" topLeftCell="A13" workbookViewId="0">
      <selection activeCell="I23" sqref="I23"/>
    </sheetView>
  </sheetViews>
  <sheetFormatPr defaultColWidth="9.109375" defaultRowHeight="15.6" x14ac:dyDescent="0.3"/>
  <cols>
    <col min="1" max="1" width="11.109375" style="23" customWidth="1"/>
    <col min="2" max="2" width="13.5546875" style="23" customWidth="1"/>
    <col min="3" max="3" width="17.5546875" style="32" customWidth="1"/>
    <col min="4" max="4" width="44.109375" style="23" bestFit="1" customWidth="1"/>
    <col min="5" max="5" width="9.33203125" style="23" bestFit="1" customWidth="1"/>
    <col min="6" max="6" width="5" style="22" hidden="1" customWidth="1"/>
    <col min="7" max="7" width="12.44140625" style="23" bestFit="1" customWidth="1"/>
    <col min="8" max="8" width="6.109375" style="23" bestFit="1" customWidth="1"/>
    <col min="9" max="9" width="6" style="23" bestFit="1" customWidth="1"/>
    <col min="10" max="10" width="11.33203125" style="23" bestFit="1" customWidth="1"/>
    <col min="11" max="16384" width="9.109375" style="23"/>
  </cols>
  <sheetData>
    <row r="1" spans="1:11" x14ac:dyDescent="0.3">
      <c r="C1" s="2"/>
      <c r="D1" s="5"/>
      <c r="E1" s="5"/>
      <c r="G1" s="4"/>
      <c r="H1" s="3"/>
      <c r="I1" s="3"/>
      <c r="J1" s="3"/>
    </row>
    <row r="2" spans="1:11" x14ac:dyDescent="0.3">
      <c r="A2" s="23" t="s">
        <v>28</v>
      </c>
      <c r="B2" s="33" t="s">
        <v>31</v>
      </c>
      <c r="C2" s="33"/>
      <c r="D2" s="33"/>
      <c r="E2" s="1" t="s">
        <v>26</v>
      </c>
      <c r="G2" s="1"/>
      <c r="H2" s="1"/>
      <c r="I2" s="1" t="s">
        <v>27</v>
      </c>
      <c r="J2" s="21">
        <v>44847</v>
      </c>
    </row>
    <row r="3" spans="1:11" ht="12" customHeight="1" x14ac:dyDescent="0.25">
      <c r="A3" s="20" t="s">
        <v>10</v>
      </c>
      <c r="B3" s="24" t="s">
        <v>11</v>
      </c>
      <c r="C3" s="7" t="s">
        <v>12</v>
      </c>
      <c r="D3" s="7" t="s">
        <v>29</v>
      </c>
      <c r="E3" s="7" t="s">
        <v>13</v>
      </c>
      <c r="F3" s="18" t="s">
        <v>18</v>
      </c>
      <c r="G3" s="7" t="s">
        <v>14</v>
      </c>
      <c r="H3" s="8" t="s">
        <v>15</v>
      </c>
      <c r="I3" s="8" t="s">
        <v>16</v>
      </c>
      <c r="J3" s="8" t="s">
        <v>17</v>
      </c>
    </row>
    <row r="4" spans="1:11" ht="13.8" x14ac:dyDescent="0.25">
      <c r="A4" s="34" t="s">
        <v>0</v>
      </c>
      <c r="B4" s="25" t="s">
        <v>20</v>
      </c>
      <c r="C4" s="13" t="s">
        <v>1</v>
      </c>
      <c r="D4" s="12" t="s">
        <v>33</v>
      </c>
      <c r="E4" s="11" t="s">
        <v>2</v>
      </c>
      <c r="F4" s="28">
        <f>13/150*200</f>
        <v>17.333333333333336</v>
      </c>
      <c r="G4" s="14">
        <v>246.2</v>
      </c>
      <c r="H4" s="14">
        <v>5.8</v>
      </c>
      <c r="I4" s="14">
        <v>10.6</v>
      </c>
      <c r="J4" s="14">
        <v>31.9</v>
      </c>
    </row>
    <row r="5" spans="1:11" ht="13.8" x14ac:dyDescent="0.25">
      <c r="A5" s="35"/>
      <c r="B5" s="25" t="s">
        <v>34</v>
      </c>
      <c r="C5" s="13" t="s">
        <v>35</v>
      </c>
      <c r="D5" s="12" t="s">
        <v>36</v>
      </c>
      <c r="E5" s="11" t="s">
        <v>8</v>
      </c>
      <c r="F5" s="28">
        <v>15</v>
      </c>
      <c r="G5" s="10">
        <v>78.55</v>
      </c>
      <c r="H5" s="14">
        <v>6.35</v>
      </c>
      <c r="I5" s="14">
        <v>5.75</v>
      </c>
      <c r="J5" s="14">
        <v>0.35</v>
      </c>
      <c r="K5" s="27"/>
    </row>
    <row r="6" spans="1:11" ht="13.8" x14ac:dyDescent="0.25">
      <c r="A6" s="35"/>
      <c r="B6" s="25" t="s">
        <v>19</v>
      </c>
      <c r="C6" s="10" t="s">
        <v>49</v>
      </c>
      <c r="D6" s="9" t="s">
        <v>50</v>
      </c>
      <c r="E6" s="11" t="s">
        <v>51</v>
      </c>
      <c r="F6" s="30">
        <v>12</v>
      </c>
      <c r="G6" s="10">
        <v>65.599999999999994</v>
      </c>
      <c r="H6" s="31"/>
      <c r="I6" s="31"/>
      <c r="J6" s="31"/>
    </row>
    <row r="7" spans="1:11" ht="26.4" x14ac:dyDescent="0.25">
      <c r="A7" s="35"/>
      <c r="B7" s="26" t="s">
        <v>25</v>
      </c>
      <c r="C7" s="13" t="s">
        <v>3</v>
      </c>
      <c r="D7" s="12" t="s">
        <v>6</v>
      </c>
      <c r="E7" s="15" t="s">
        <v>9</v>
      </c>
      <c r="F7" s="28">
        <f>2/20*25</f>
        <v>2.5</v>
      </c>
      <c r="G7" s="14">
        <v>57.52</v>
      </c>
      <c r="H7" s="14">
        <v>1.4</v>
      </c>
      <c r="I7" s="14">
        <v>0.28000000000000003</v>
      </c>
      <c r="J7" s="14">
        <v>12.35</v>
      </c>
    </row>
    <row r="8" spans="1:11" ht="26.4" x14ac:dyDescent="0.25">
      <c r="A8" s="35"/>
      <c r="B8" s="25" t="s">
        <v>24</v>
      </c>
      <c r="C8" s="13" t="s">
        <v>3</v>
      </c>
      <c r="D8" s="12" t="s">
        <v>7</v>
      </c>
      <c r="E8" s="15" t="s">
        <v>8</v>
      </c>
      <c r="F8" s="28">
        <f>2/20*50</f>
        <v>5</v>
      </c>
      <c r="G8" s="16">
        <v>117.2</v>
      </c>
      <c r="H8" s="16">
        <v>3.8</v>
      </c>
      <c r="I8" s="16">
        <v>0.4</v>
      </c>
      <c r="J8" s="16">
        <v>24.6</v>
      </c>
    </row>
    <row r="9" spans="1:11" ht="26.4" x14ac:dyDescent="0.25">
      <c r="A9" s="35"/>
      <c r="B9" s="25" t="s">
        <v>30</v>
      </c>
      <c r="C9" s="13" t="s">
        <v>37</v>
      </c>
      <c r="D9" s="12" t="s">
        <v>38</v>
      </c>
      <c r="E9" s="11" t="s">
        <v>2</v>
      </c>
      <c r="F9" s="28">
        <v>13</v>
      </c>
      <c r="G9" s="10">
        <v>91.1</v>
      </c>
      <c r="H9" s="14">
        <v>3.8</v>
      </c>
      <c r="I9" s="14">
        <v>3.5</v>
      </c>
      <c r="J9" s="14">
        <v>11.1</v>
      </c>
    </row>
    <row r="10" spans="1:11" ht="26.4" x14ac:dyDescent="0.25">
      <c r="A10" s="36"/>
      <c r="B10" s="25" t="s">
        <v>23</v>
      </c>
      <c r="C10" s="13" t="s">
        <v>3</v>
      </c>
      <c r="D10" s="9" t="s">
        <v>32</v>
      </c>
      <c r="E10" s="15" t="s">
        <v>2</v>
      </c>
      <c r="F10" s="29"/>
      <c r="G10" s="10">
        <v>108</v>
      </c>
      <c r="H10" s="19"/>
      <c r="I10" s="19"/>
      <c r="J10" s="19"/>
    </row>
    <row r="11" spans="1:11" ht="13.8" x14ac:dyDescent="0.25">
      <c r="A11" s="34" t="s">
        <v>4</v>
      </c>
      <c r="B11" s="26" t="s">
        <v>21</v>
      </c>
      <c r="C11" s="17" t="s">
        <v>39</v>
      </c>
      <c r="D11" s="9" t="s">
        <v>54</v>
      </c>
      <c r="E11" s="11" t="s">
        <v>40</v>
      </c>
      <c r="F11" s="28">
        <f>12/250*200+1.6</f>
        <v>11.2</v>
      </c>
      <c r="G11" s="16">
        <v>108</v>
      </c>
      <c r="H11" s="10">
        <f>4.39+1.24</f>
        <v>5.63</v>
      </c>
      <c r="I11" s="10">
        <f>4.22*0.16</f>
        <v>0.67520000000000002</v>
      </c>
      <c r="J11" s="10">
        <f>13.23+7.6</f>
        <v>20.83</v>
      </c>
    </row>
    <row r="12" spans="1:11" ht="13.8" x14ac:dyDescent="0.25">
      <c r="A12" s="35"/>
      <c r="B12" s="25" t="s">
        <v>43</v>
      </c>
      <c r="C12" s="13" t="s">
        <v>44</v>
      </c>
      <c r="D12" s="12" t="s">
        <v>45</v>
      </c>
      <c r="E12" s="15" t="s">
        <v>46</v>
      </c>
      <c r="F12" s="28">
        <v>23</v>
      </c>
      <c r="G12" s="14">
        <v>142.32</v>
      </c>
      <c r="H12" s="10">
        <v>2.8</v>
      </c>
      <c r="I12" s="10">
        <v>4.3</v>
      </c>
      <c r="J12" s="10">
        <v>23</v>
      </c>
    </row>
    <row r="13" spans="1:11" ht="13.8" x14ac:dyDescent="0.25">
      <c r="A13" s="35"/>
      <c r="B13" s="25" t="s">
        <v>22</v>
      </c>
      <c r="C13" s="13" t="s">
        <v>41</v>
      </c>
      <c r="D13" s="12" t="s">
        <v>42</v>
      </c>
      <c r="E13" s="15" t="s">
        <v>5</v>
      </c>
      <c r="F13" s="28">
        <v>50</v>
      </c>
      <c r="G13" s="14">
        <v>144.72</v>
      </c>
      <c r="H13" s="14">
        <v>12.66</v>
      </c>
      <c r="I13" s="14">
        <v>8.76</v>
      </c>
      <c r="J13" s="14">
        <v>3.81</v>
      </c>
    </row>
    <row r="14" spans="1:11" ht="26.4" x14ac:dyDescent="0.25">
      <c r="A14" s="35"/>
      <c r="B14" s="26" t="s">
        <v>25</v>
      </c>
      <c r="C14" s="13" t="s">
        <v>3</v>
      </c>
      <c r="D14" s="12" t="s">
        <v>6</v>
      </c>
      <c r="E14" s="15" t="s">
        <v>9</v>
      </c>
      <c r="F14" s="28">
        <f>2/20*25</f>
        <v>2.5</v>
      </c>
      <c r="G14" s="14">
        <v>57.52</v>
      </c>
      <c r="H14" s="14">
        <v>1.4</v>
      </c>
      <c r="I14" s="14">
        <v>0.28000000000000003</v>
      </c>
      <c r="J14" s="14">
        <v>12.35</v>
      </c>
    </row>
    <row r="15" spans="1:11" ht="26.4" x14ac:dyDescent="0.25">
      <c r="A15" s="35"/>
      <c r="B15" s="25" t="s">
        <v>24</v>
      </c>
      <c r="C15" s="13" t="s">
        <v>3</v>
      </c>
      <c r="D15" s="12" t="s">
        <v>7</v>
      </c>
      <c r="E15" s="15" t="s">
        <v>8</v>
      </c>
      <c r="F15" s="28">
        <f>2/20*50</f>
        <v>5</v>
      </c>
      <c r="G15" s="16">
        <v>117.2</v>
      </c>
      <c r="H15" s="16">
        <v>3.8</v>
      </c>
      <c r="I15" s="16">
        <v>0.4</v>
      </c>
      <c r="J15" s="16">
        <v>24.6</v>
      </c>
    </row>
    <row r="16" spans="1:11" ht="13.8" x14ac:dyDescent="0.25">
      <c r="A16" s="35"/>
      <c r="B16" s="25" t="s">
        <v>30</v>
      </c>
      <c r="C16" s="13" t="s">
        <v>47</v>
      </c>
      <c r="D16" s="12" t="s">
        <v>48</v>
      </c>
      <c r="E16" s="15" t="s">
        <v>2</v>
      </c>
      <c r="F16" s="28">
        <v>11</v>
      </c>
      <c r="G16" s="14">
        <v>66.510000000000005</v>
      </c>
      <c r="H16" s="14">
        <v>0.13200000000000001</v>
      </c>
      <c r="I16" s="14">
        <v>4.8000000000000001E-2</v>
      </c>
      <c r="J16" s="14">
        <v>24.536000000000001</v>
      </c>
    </row>
    <row r="17" spans="1:10" ht="26.4" x14ac:dyDescent="0.25">
      <c r="A17" s="36"/>
      <c r="B17" s="25" t="s">
        <v>23</v>
      </c>
      <c r="C17" s="13" t="s">
        <v>3</v>
      </c>
      <c r="D17" s="9" t="s">
        <v>32</v>
      </c>
      <c r="E17" s="15" t="s">
        <v>2</v>
      </c>
      <c r="F17" s="29"/>
      <c r="G17" s="10">
        <v>108</v>
      </c>
      <c r="H17" s="19"/>
      <c r="I17" s="19"/>
      <c r="J17" s="19"/>
    </row>
    <row r="18" spans="1:10" ht="13.8" x14ac:dyDescent="0.25">
      <c r="A18" s="37" t="s">
        <v>55</v>
      </c>
      <c r="B18" s="26" t="s">
        <v>21</v>
      </c>
      <c r="C18" s="26" t="s">
        <v>58</v>
      </c>
      <c r="D18" s="9" t="s">
        <v>57</v>
      </c>
      <c r="E18" s="15" t="s">
        <v>56</v>
      </c>
      <c r="F18" s="29"/>
      <c r="G18" s="10">
        <v>68.41</v>
      </c>
      <c r="H18" s="19"/>
      <c r="I18" s="19"/>
      <c r="J18" s="19"/>
    </row>
    <row r="19" spans="1:10" s="6" customFormat="1" ht="26.4" x14ac:dyDescent="0.25">
      <c r="A19" s="38"/>
      <c r="B19" s="26" t="s">
        <v>25</v>
      </c>
      <c r="C19" s="13" t="s">
        <v>3</v>
      </c>
      <c r="D19" s="12" t="s">
        <v>6</v>
      </c>
      <c r="E19" s="15" t="s">
        <v>9</v>
      </c>
      <c r="F19" s="30">
        <f>2/20*25</f>
        <v>2.5</v>
      </c>
      <c r="G19" s="14">
        <v>57.52</v>
      </c>
      <c r="H19" s="14">
        <v>1.4</v>
      </c>
      <c r="I19" s="14">
        <v>0.28000000000000003</v>
      </c>
      <c r="J19" s="14">
        <v>12.35</v>
      </c>
    </row>
    <row r="20" spans="1:10" s="6" customFormat="1" ht="26.4" x14ac:dyDescent="0.25">
      <c r="A20" s="38"/>
      <c r="B20" s="26" t="s">
        <v>25</v>
      </c>
      <c r="C20" s="13" t="s">
        <v>3</v>
      </c>
      <c r="D20" s="12" t="s">
        <v>6</v>
      </c>
      <c r="E20" s="15" t="s">
        <v>9</v>
      </c>
      <c r="F20" s="28">
        <f>2/20*25</f>
        <v>2.5</v>
      </c>
      <c r="G20" s="14">
        <v>57.52</v>
      </c>
      <c r="H20" s="14">
        <v>1.4</v>
      </c>
      <c r="I20" s="14">
        <v>0.28000000000000003</v>
      </c>
      <c r="J20" s="14">
        <v>12.35</v>
      </c>
    </row>
    <row r="21" spans="1:10" s="6" customFormat="1" ht="13.2" x14ac:dyDescent="0.25">
      <c r="A21" s="38"/>
      <c r="B21" s="25" t="s">
        <v>19</v>
      </c>
      <c r="C21" s="10" t="s">
        <v>49</v>
      </c>
      <c r="D21" s="9" t="s">
        <v>50</v>
      </c>
      <c r="E21" s="11" t="s">
        <v>51</v>
      </c>
      <c r="F21" s="30">
        <v>12</v>
      </c>
      <c r="G21" s="10">
        <v>65.599999999999994</v>
      </c>
      <c r="H21" s="31"/>
      <c r="I21" s="31"/>
      <c r="J21" s="31"/>
    </row>
    <row r="22" spans="1:10" s="6" customFormat="1" ht="13.2" x14ac:dyDescent="0.25">
      <c r="A22" s="39"/>
      <c r="B22" s="25" t="s">
        <v>30</v>
      </c>
      <c r="C22" s="13" t="s">
        <v>52</v>
      </c>
      <c r="D22" s="12" t="s">
        <v>53</v>
      </c>
      <c r="E22" s="11" t="s">
        <v>2</v>
      </c>
      <c r="F22" s="30">
        <v>7</v>
      </c>
      <c r="G22" s="10">
        <v>81.83</v>
      </c>
      <c r="H22" s="14">
        <v>1.52</v>
      </c>
      <c r="I22" s="14">
        <v>1.35</v>
      </c>
      <c r="J22" s="14">
        <v>15.9</v>
      </c>
    </row>
    <row r="23" spans="1:10" x14ac:dyDescent="0.3">
      <c r="I23" s="23" t="s">
        <v>59</v>
      </c>
    </row>
  </sheetData>
  <sheetProtection password="CC3B" sheet="1" objects="1" scenarios="1"/>
  <mergeCells count="4">
    <mergeCell ref="B2:D2"/>
    <mergeCell ref="A4:A10"/>
    <mergeCell ref="A11:A17"/>
    <mergeCell ref="A18:A2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13.10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Никитина Екатерина Петровна</dc:creator>
  <cp:lastModifiedBy>Пользователь Windows</cp:lastModifiedBy>
  <cp:lastPrinted>2022-05-19T00:39:21Z</cp:lastPrinted>
  <dcterms:created xsi:type="dcterms:W3CDTF">2022-05-18T08:15:17Z</dcterms:created>
  <dcterms:modified xsi:type="dcterms:W3CDTF">2022-10-14T06:33:01Z</dcterms:modified>
</cp:coreProperties>
</file>